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zC\Desktop\"/>
    </mc:Choice>
  </mc:AlternateContent>
  <bookViews>
    <workbookView windowWidth="32065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<sst xmlns="http://schemas.openxmlformats.org/spreadsheetml/2006/main" count="131" uniqueCount="62">
  <si>
    <t>智库城A1成果展厅墙面广告更新项目统一报价单</t>
  </si>
  <si>
    <r>
      <rPr>
        <sz val="12"/>
        <color theme="1"/>
        <rFont val="宋体"/>
        <charset val="134"/>
        <scheme val="minor"/>
      </rPr>
      <t>说明：
1、本报价单为智库城A1成果展厅墙面广告更新项目统一报价单，报价文件可采取送达指定地点或邮寄方式。参与报价单位需在2026年8月16日下午17:30之前将本报价单原件（盖章）、营业执照复印件（盖章）等报价文件密封交付/邮寄至佛山市南海区佛高智库中心A1座409室，联系人及联系方式：徐先生13106707363。
※2、本项目最高限价</t>
    </r>
    <r>
      <rPr>
        <u/>
        <sz val="12"/>
        <color theme="1"/>
        <rFont val="宋体"/>
        <charset val="134"/>
        <scheme val="minor"/>
      </rPr>
      <t>8.5</t>
    </r>
    <r>
      <rPr>
        <sz val="12"/>
        <color theme="1"/>
        <rFont val="宋体"/>
        <charset val="134"/>
        <scheme val="minor"/>
      </rPr>
      <t>万元，超过限价则报价视为无效。</t>
    </r>
  </si>
  <si>
    <t>广告报价清单</t>
  </si>
  <si>
    <r>
      <rPr>
        <sz val="12"/>
        <color rgb="FFFF0000"/>
        <rFont val="宋体"/>
        <charset val="134"/>
      </rPr>
      <t xml:space="preserve">项目名称：广工大佛山研究院A1一楼展厅                                </t>
    </r>
    <r>
      <rPr>
        <sz val="12"/>
        <color rgb="FFFF0000"/>
        <rFont val="Times New Roman"/>
        <charset val="134"/>
      </rPr>
      <t xml:space="preserve">                                           </t>
    </r>
    <r>
      <rPr>
        <sz val="12"/>
        <color rgb="FFFF0000"/>
        <rFont val="宋体"/>
        <charset val="134"/>
      </rPr>
      <t xml:space="preserve">         </t>
    </r>
    <r>
      <rPr>
        <sz val="12"/>
        <rFont val="宋体"/>
        <charset val="134"/>
      </rPr>
      <t xml:space="preserve"> </t>
    </r>
    <r>
      <rPr>
        <sz val="8"/>
        <rFont val="宋体"/>
        <charset val="134"/>
      </rPr>
      <t>单位:元</t>
    </r>
  </si>
  <si>
    <t>序号</t>
  </si>
  <si>
    <t>名称</t>
  </si>
  <si>
    <t>单位</t>
  </si>
  <si>
    <t>数量</t>
  </si>
  <si>
    <t>单价</t>
  </si>
  <si>
    <t>合计</t>
  </si>
  <si>
    <t>备注</t>
  </si>
  <si>
    <t>展厅门口</t>
  </si>
  <si>
    <t>门框左右 4.16x1.64m、4.16x1.81m</t>
  </si>
  <si>
    <t>㎡</t>
  </si>
  <si>
    <t>高精背胶裱KT板</t>
  </si>
  <si>
    <t>门框上横向 6.55x1.16m</t>
  </si>
  <si>
    <t>小计</t>
  </si>
  <si>
    <t>发展历程</t>
  </si>
  <si>
    <t>墙面 8.8x3.5m</t>
  </si>
  <si>
    <t>旧画面墙体清理/重新填补/刮白</t>
  </si>
  <si>
    <t>画面底色 8.8x3.5m</t>
  </si>
  <si>
    <t>高精背胶画面</t>
  </si>
  <si>
    <t>局部 图片UV打印 40x25cm</t>
  </si>
  <si>
    <t>张</t>
  </si>
  <si>
    <t>5厘PVC板 正面UV打印</t>
  </si>
  <si>
    <t>年份及标题</t>
  </si>
  <si>
    <t>项</t>
  </si>
  <si>
    <t>3厘亚克力UV打印上色</t>
  </si>
  <si>
    <t>研究院简介</t>
  </si>
  <si>
    <t>雕刻字</t>
  </si>
  <si>
    <t>不干胶雕刻仔/清理旧内容</t>
  </si>
  <si>
    <t>简介内容</t>
  </si>
  <si>
    <t>更换标题</t>
  </si>
  <si>
    <t>覆盖旧内容及造型雕刻</t>
  </si>
  <si>
    <t>半导体区域（7家企业）</t>
  </si>
  <si>
    <t>企业名称及logo</t>
  </si>
  <si>
    <t>3厘 亚克力UV打印/清理旧内容</t>
  </si>
  <si>
    <t>墙面 17.8x1.98m</t>
  </si>
  <si>
    <t>画面底色 17.8x1.98m</t>
  </si>
  <si>
    <t xml:space="preserve">局部 图片UV打印 </t>
  </si>
  <si>
    <t>无人经济（4家企业）</t>
  </si>
  <si>
    <t>墙面 15.4x2m</t>
  </si>
  <si>
    <t>画面底色 15.4x2m</t>
  </si>
  <si>
    <t xml:space="preserve">无人经济 </t>
  </si>
  <si>
    <t>发光字移位/旧画面墙体清理/重新填补/刮白</t>
  </si>
  <si>
    <t>新墙面（2家企业）</t>
  </si>
  <si>
    <t>画面底色 11.9x2m</t>
  </si>
  <si>
    <t>墙面 上下蓝色单</t>
  </si>
  <si>
    <t>现场调色 上色</t>
  </si>
  <si>
    <t>国防科技（一楼 10家企业）</t>
  </si>
  <si>
    <t>简介内容（荣誉时刻、建设成效）</t>
  </si>
  <si>
    <t>增加造型及灯带/迷你发光字/</t>
  </si>
  <si>
    <t>画面底色 21.3x1.4m</t>
  </si>
  <si>
    <t>墙面 21.3x1.4m</t>
  </si>
  <si>
    <t>国防科技（二楼 5家企业）</t>
  </si>
  <si>
    <t>新能源 6.22x2.16m</t>
  </si>
  <si>
    <t>画面底色 20x2.15m</t>
  </si>
  <si>
    <t>拆除清运</t>
  </si>
  <si>
    <t>垃圾/杂物清理</t>
  </si>
  <si>
    <t>运输</t>
  </si>
  <si>
    <t>税</t>
  </si>
  <si>
    <t>要求：
1、本报价需含税费、运输费、安装费及不可预见费等完成本采购内容所需的一切费用；
2、完工期：本项目限制工期为 15天；
3、施工地点：智库城A1座1楼；
4、付款方式：签订合同支付预付款30%，完工验收后支付65%，剩余5%质保金待质保期满且验收合格后无息支付。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</si>
</sst>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name val="方正粗倩_GBK"/>
      <charset val="134"/>
    </font>
    <font>
      <sz val="12"/>
      <color rgb="FFFF0000"/>
      <name val="宋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SimSu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u/>
      <sz val="12"/>
      <color theme="1"/>
      <name val="宋体"/>
      <charset val="134"/>
      <scheme val="minor"/>
    </font>
    <font>
      <sz val="12"/>
      <color rgb="FFFF0000"/>
      <name val="Times New Roman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  <cellStyle name="常规 2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tabSelected="1" workbookViewId="0">
      <selection activeCell="H7" sqref="H7:I8"/>
    </sheetView>
  </sheetViews>
  <sheetFormatPr defaultColWidth="9" defaultRowHeight="15"/>
  <cols>
    <col min="1" max="1" width="8.87387387387387" customWidth="1"/>
    <col min="2" max="2" width="16.6396396396396" customWidth="1"/>
    <col min="3" max="3" width="11.3693693693694" customWidth="1"/>
    <col min="4" max="4" width="12.0630630630631" style="2" customWidth="1"/>
    <col min="5" max="5" width="12.2432432432432" customWidth="1"/>
    <col min="6" max="6" width="14.5675675675676" customWidth="1"/>
    <col min="7" max="7" width="19.9099099099099" style="3" customWidth="1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0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8.25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1" customFormat="1" ht="32.25" customHeight="1" spans="1:9">
      <c r="A4" s="7" t="s">
        <v>3</v>
      </c>
      <c r="B4" s="7"/>
      <c r="C4" s="7"/>
      <c r="D4" s="7"/>
      <c r="E4" s="7"/>
      <c r="F4" s="7"/>
      <c r="G4" s="7"/>
      <c r="H4" s="7"/>
      <c r="I4" s="7"/>
    </row>
    <row r="5" s="1" customFormat="1" ht="21" customHeight="1" spans="1:9">
      <c r="A5" s="8" t="s">
        <v>4</v>
      </c>
      <c r="B5" s="8" t="s">
        <v>5</v>
      </c>
      <c r="C5" s="8"/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/>
    </row>
    <row r="6" s="1" customFormat="1" ht="21" customHeight="1" spans="1:9">
      <c r="A6" s="9" t="s">
        <v>11</v>
      </c>
      <c r="B6" s="9"/>
      <c r="C6" s="9"/>
      <c r="D6" s="9"/>
      <c r="E6" s="9"/>
      <c r="F6" s="9"/>
      <c r="G6" s="9"/>
      <c r="H6" s="9"/>
      <c r="I6" s="9"/>
    </row>
    <row r="7" s="1" customFormat="1" ht="33" customHeight="1" spans="1:9">
      <c r="A7" s="10">
        <v>1</v>
      </c>
      <c r="B7" s="11" t="s">
        <v>12</v>
      </c>
      <c r="C7" s="11"/>
      <c r="D7" s="12" t="s">
        <v>13</v>
      </c>
      <c r="E7" s="13">
        <f>4.16*1.64+4.16*1.81</f>
        <v>14.352</v>
      </c>
      <c r="F7" s="13"/>
      <c r="G7" s="13"/>
      <c r="H7" s="14" t="s">
        <v>14</v>
      </c>
      <c r="I7" s="14"/>
    </row>
    <row r="8" s="1" customFormat="1" ht="33" customHeight="1" spans="1:9">
      <c r="A8" s="10">
        <v>2</v>
      </c>
      <c r="B8" s="11" t="s">
        <v>15</v>
      </c>
      <c r="C8" s="11"/>
      <c r="D8" s="12" t="s">
        <v>13</v>
      </c>
      <c r="E8" s="13">
        <f>6.55*1.16</f>
        <v>7.598</v>
      </c>
      <c r="F8" s="13"/>
      <c r="G8" s="13"/>
      <c r="H8" s="14"/>
      <c r="I8" s="14"/>
    </row>
    <row r="9" s="1" customFormat="1" ht="21" customHeight="1" spans="1:9">
      <c r="A9" s="8" t="s">
        <v>16</v>
      </c>
      <c r="B9" s="10">
        <f>SUM(G7:G8)</f>
        <v>0</v>
      </c>
      <c r="C9" s="10"/>
      <c r="D9" s="10"/>
      <c r="E9" s="10"/>
      <c r="F9" s="10"/>
      <c r="G9" s="10"/>
      <c r="H9" s="10"/>
      <c r="I9" s="10"/>
    </row>
    <row r="10" s="1" customFormat="1" ht="21" customHeight="1" spans="1:9">
      <c r="A10" s="9" t="s">
        <v>17</v>
      </c>
      <c r="B10" s="9"/>
      <c r="C10" s="9"/>
      <c r="D10" s="9"/>
      <c r="E10" s="9"/>
      <c r="F10" s="9"/>
      <c r="G10" s="9"/>
      <c r="H10" s="9"/>
      <c r="I10" s="9"/>
    </row>
    <row r="11" s="1" customFormat="1" ht="30" customHeight="1" spans="1:9">
      <c r="A11" s="10">
        <v>1</v>
      </c>
      <c r="B11" s="11" t="s">
        <v>18</v>
      </c>
      <c r="C11" s="11"/>
      <c r="D11" s="12" t="s">
        <v>13</v>
      </c>
      <c r="E11" s="13">
        <f>8.8*3.5</f>
        <v>30.8</v>
      </c>
      <c r="F11" s="13"/>
      <c r="G11" s="13"/>
      <c r="H11" s="14" t="s">
        <v>19</v>
      </c>
      <c r="I11" s="14"/>
    </row>
    <row r="12" s="1" customFormat="1" ht="30" customHeight="1" spans="1:9">
      <c r="A12" s="10">
        <v>2</v>
      </c>
      <c r="B12" s="11" t="s">
        <v>20</v>
      </c>
      <c r="C12" s="11"/>
      <c r="D12" s="12" t="s">
        <v>13</v>
      </c>
      <c r="E12" s="13">
        <f>8.8*3.5</f>
        <v>30.8</v>
      </c>
      <c r="F12" s="13"/>
      <c r="G12" s="13"/>
      <c r="H12" s="14" t="s">
        <v>21</v>
      </c>
      <c r="I12" s="14"/>
    </row>
    <row r="13" s="1" customFormat="1" ht="30" customHeight="1" spans="1:9">
      <c r="A13" s="10">
        <v>3</v>
      </c>
      <c r="B13" s="11" t="s">
        <v>22</v>
      </c>
      <c r="C13" s="11"/>
      <c r="D13" s="12" t="s">
        <v>23</v>
      </c>
      <c r="E13" s="13">
        <v>16</v>
      </c>
      <c r="F13" s="13"/>
      <c r="G13" s="13"/>
      <c r="H13" s="14" t="s">
        <v>24</v>
      </c>
      <c r="I13" s="14"/>
    </row>
    <row r="14" s="1" customFormat="1" ht="30" customHeight="1" spans="1:9">
      <c r="A14" s="10">
        <v>4</v>
      </c>
      <c r="B14" s="11" t="s">
        <v>25</v>
      </c>
      <c r="C14" s="11"/>
      <c r="D14" s="12" t="s">
        <v>26</v>
      </c>
      <c r="E14" s="13">
        <v>1</v>
      </c>
      <c r="F14" s="13"/>
      <c r="G14" s="13"/>
      <c r="H14" s="14" t="s">
        <v>27</v>
      </c>
      <c r="I14" s="14"/>
    </row>
    <row r="15" s="1" customFormat="1" ht="21" customHeight="1" spans="1:9">
      <c r="A15" s="8" t="s">
        <v>16</v>
      </c>
      <c r="B15" s="10">
        <f>SUM(G11:G14)</f>
        <v>0</v>
      </c>
      <c r="C15" s="10"/>
      <c r="D15" s="10"/>
      <c r="E15" s="10"/>
      <c r="F15" s="10"/>
      <c r="G15" s="10"/>
      <c r="H15" s="10"/>
      <c r="I15" s="10"/>
    </row>
    <row r="16" s="1" customFormat="1" ht="21" customHeight="1" spans="1:9">
      <c r="A16" s="9" t="s">
        <v>28</v>
      </c>
      <c r="B16" s="9"/>
      <c r="C16" s="9"/>
      <c r="D16" s="9"/>
      <c r="E16" s="9"/>
      <c r="F16" s="9"/>
      <c r="G16" s="9"/>
      <c r="H16" s="9"/>
      <c r="I16" s="9"/>
    </row>
    <row r="17" s="1" customFormat="1" ht="33" customHeight="1" spans="1:9">
      <c r="A17" s="10">
        <v>1</v>
      </c>
      <c r="B17" s="11" t="s">
        <v>29</v>
      </c>
      <c r="C17" s="11"/>
      <c r="D17" s="12" t="s">
        <v>26</v>
      </c>
      <c r="E17" s="13">
        <v>1</v>
      </c>
      <c r="F17" s="13"/>
      <c r="G17" s="13"/>
      <c r="H17" s="14" t="s">
        <v>30</v>
      </c>
      <c r="I17" s="14"/>
    </row>
    <row r="18" s="1" customFormat="1" ht="33" customHeight="1" spans="1:9">
      <c r="A18" s="10">
        <v>2</v>
      </c>
      <c r="B18" s="11" t="s">
        <v>31</v>
      </c>
      <c r="C18" s="11"/>
      <c r="D18" s="12" t="s">
        <v>26</v>
      </c>
      <c r="E18" s="13">
        <v>1</v>
      </c>
      <c r="F18" s="13"/>
      <c r="G18" s="13"/>
      <c r="H18" s="14" t="s">
        <v>24</v>
      </c>
      <c r="I18" s="14"/>
    </row>
    <row r="19" s="1" customFormat="1" ht="33" customHeight="1" spans="1:9">
      <c r="A19" s="10">
        <v>3</v>
      </c>
      <c r="B19" s="11" t="s">
        <v>32</v>
      </c>
      <c r="C19" s="11"/>
      <c r="D19" s="12" t="s">
        <v>26</v>
      </c>
      <c r="E19" s="13">
        <v>1</v>
      </c>
      <c r="F19" s="13"/>
      <c r="G19" s="13"/>
      <c r="H19" s="14" t="s">
        <v>33</v>
      </c>
      <c r="I19" s="14"/>
    </row>
    <row r="20" s="1" customFormat="1" ht="21" customHeight="1" spans="1:9">
      <c r="A20" s="8" t="s">
        <v>16</v>
      </c>
      <c r="B20" s="10">
        <f>SUM(G17:G19)</f>
        <v>0</v>
      </c>
      <c r="C20" s="10"/>
      <c r="D20" s="10"/>
      <c r="E20" s="10"/>
      <c r="F20" s="10"/>
      <c r="G20" s="10"/>
      <c r="H20" s="10"/>
      <c r="I20" s="10"/>
    </row>
    <row r="21" s="1" customFormat="1" ht="21" customHeight="1" spans="1:9">
      <c r="A21" s="9" t="s">
        <v>34</v>
      </c>
      <c r="B21" s="9"/>
      <c r="C21" s="9"/>
      <c r="D21" s="9"/>
      <c r="E21" s="9"/>
      <c r="F21" s="9"/>
      <c r="G21" s="9"/>
      <c r="H21" s="9"/>
      <c r="I21" s="9"/>
    </row>
    <row r="22" s="1" customFormat="1" ht="33" customHeight="1" spans="1:9">
      <c r="A22" s="10">
        <v>1</v>
      </c>
      <c r="B22" s="11" t="s">
        <v>35</v>
      </c>
      <c r="C22" s="11"/>
      <c r="D22" s="12" t="s">
        <v>26</v>
      </c>
      <c r="E22" s="13">
        <v>7</v>
      </c>
      <c r="F22" s="13"/>
      <c r="G22" s="13"/>
      <c r="H22" s="14" t="s">
        <v>36</v>
      </c>
      <c r="I22" s="14"/>
    </row>
    <row r="23" s="1" customFormat="1" ht="33" customHeight="1" spans="1:9">
      <c r="A23" s="10">
        <v>2</v>
      </c>
      <c r="B23" s="11" t="s">
        <v>37</v>
      </c>
      <c r="C23" s="11"/>
      <c r="D23" s="12" t="s">
        <v>13</v>
      </c>
      <c r="E23" s="13">
        <f>17.8*1.98</f>
        <v>35.244</v>
      </c>
      <c r="F23" s="13"/>
      <c r="G23" s="13"/>
      <c r="H23" s="14" t="s">
        <v>19</v>
      </c>
      <c r="I23" s="14"/>
    </row>
    <row r="24" s="1" customFormat="1" ht="33" customHeight="1" spans="1:9">
      <c r="A24" s="10">
        <v>3</v>
      </c>
      <c r="B24" s="11" t="s">
        <v>38</v>
      </c>
      <c r="C24" s="11"/>
      <c r="D24" s="12" t="s">
        <v>13</v>
      </c>
      <c r="E24" s="13">
        <f>17.8*1.98</f>
        <v>35.244</v>
      </c>
      <c r="F24" s="13"/>
      <c r="G24" s="13"/>
      <c r="H24" s="14" t="s">
        <v>21</v>
      </c>
      <c r="I24" s="14"/>
    </row>
    <row r="25" s="1" customFormat="1" ht="33" customHeight="1" spans="1:9">
      <c r="A25" s="10">
        <v>4</v>
      </c>
      <c r="B25" s="11" t="s">
        <v>39</v>
      </c>
      <c r="C25" s="11"/>
      <c r="D25" s="12" t="s">
        <v>26</v>
      </c>
      <c r="E25" s="13">
        <v>1</v>
      </c>
      <c r="F25" s="13"/>
      <c r="G25" s="13"/>
      <c r="H25" s="14" t="s">
        <v>24</v>
      </c>
      <c r="I25" s="14"/>
    </row>
    <row r="26" s="1" customFormat="1" ht="21" customHeight="1" spans="1:9">
      <c r="A26" s="8" t="s">
        <v>16</v>
      </c>
      <c r="B26" s="10">
        <f>SUM(G22:G25)</f>
        <v>0</v>
      </c>
      <c r="C26" s="10"/>
      <c r="D26" s="10"/>
      <c r="E26" s="10"/>
      <c r="F26" s="10"/>
      <c r="G26" s="10"/>
      <c r="H26" s="10"/>
      <c r="I26" s="10"/>
    </row>
    <row r="27" s="1" customFormat="1" ht="21" customHeight="1" spans="1:9">
      <c r="A27" s="9" t="s">
        <v>40</v>
      </c>
      <c r="B27" s="9"/>
      <c r="C27" s="9"/>
      <c r="D27" s="9"/>
      <c r="E27" s="9"/>
      <c r="F27" s="9"/>
      <c r="G27" s="9"/>
      <c r="H27" s="9"/>
      <c r="I27" s="9"/>
    </row>
    <row r="28" s="1" customFormat="1" ht="33" customHeight="1" spans="1:9">
      <c r="A28" s="10">
        <v>1</v>
      </c>
      <c r="B28" s="11" t="s">
        <v>35</v>
      </c>
      <c r="C28" s="11"/>
      <c r="D28" s="12" t="s">
        <v>26</v>
      </c>
      <c r="E28" s="13">
        <v>4</v>
      </c>
      <c r="F28" s="13"/>
      <c r="G28" s="13"/>
      <c r="H28" s="14" t="s">
        <v>36</v>
      </c>
      <c r="I28" s="14"/>
    </row>
    <row r="29" s="1" customFormat="1" ht="33" customHeight="1" spans="1:9">
      <c r="A29" s="10">
        <v>2</v>
      </c>
      <c r="B29" s="11" t="s">
        <v>41</v>
      </c>
      <c r="C29" s="11"/>
      <c r="D29" s="12" t="s">
        <v>13</v>
      </c>
      <c r="E29" s="13">
        <f>15.4*2</f>
        <v>30.8</v>
      </c>
      <c r="F29" s="13"/>
      <c r="G29" s="13"/>
      <c r="H29" s="14" t="s">
        <v>19</v>
      </c>
      <c r="I29" s="14"/>
    </row>
    <row r="30" s="1" customFormat="1" ht="33" customHeight="1" spans="1:9">
      <c r="A30" s="10">
        <v>3</v>
      </c>
      <c r="B30" s="11" t="s">
        <v>42</v>
      </c>
      <c r="C30" s="11"/>
      <c r="D30" s="12" t="s">
        <v>13</v>
      </c>
      <c r="E30" s="13">
        <f>15.4*2</f>
        <v>30.8</v>
      </c>
      <c r="F30" s="13"/>
      <c r="G30" s="13"/>
      <c r="H30" s="14" t="s">
        <v>21</v>
      </c>
      <c r="I30" s="14"/>
    </row>
    <row r="31" s="1" customFormat="1" ht="33" customHeight="1" spans="1:9">
      <c r="A31" s="10">
        <v>4</v>
      </c>
      <c r="B31" s="11" t="s">
        <v>39</v>
      </c>
      <c r="C31" s="11"/>
      <c r="D31" s="12" t="s">
        <v>26</v>
      </c>
      <c r="E31" s="13">
        <v>1</v>
      </c>
      <c r="F31" s="13"/>
      <c r="G31" s="13"/>
      <c r="H31" s="14" t="s">
        <v>24</v>
      </c>
      <c r="I31" s="14"/>
    </row>
    <row r="32" s="1" customFormat="1" ht="33" customHeight="1" spans="1:9">
      <c r="A32" s="10">
        <v>5</v>
      </c>
      <c r="B32" s="11" t="s">
        <v>43</v>
      </c>
      <c r="C32" s="11"/>
      <c r="D32" s="12" t="s">
        <v>26</v>
      </c>
      <c r="E32" s="13">
        <v>1</v>
      </c>
      <c r="F32" s="13"/>
      <c r="G32" s="13"/>
      <c r="H32" s="14" t="s">
        <v>44</v>
      </c>
      <c r="I32" s="14"/>
    </row>
    <row r="33" s="1" customFormat="1" ht="21" customHeight="1" spans="1:9">
      <c r="A33" s="8" t="s">
        <v>16</v>
      </c>
      <c r="B33" s="10">
        <f>SUM(G28:G32)</f>
        <v>0</v>
      </c>
      <c r="C33" s="10"/>
      <c r="D33" s="10"/>
      <c r="E33" s="10"/>
      <c r="F33" s="10"/>
      <c r="G33" s="10"/>
      <c r="H33" s="10"/>
      <c r="I33" s="10"/>
    </row>
    <row r="34" s="1" customFormat="1" ht="21" customHeight="1" spans="1:9">
      <c r="A34" s="9" t="s">
        <v>45</v>
      </c>
      <c r="B34" s="9"/>
      <c r="C34" s="9"/>
      <c r="D34" s="9"/>
      <c r="E34" s="9"/>
      <c r="F34" s="9"/>
      <c r="G34" s="9"/>
      <c r="H34" s="9"/>
      <c r="I34" s="9"/>
    </row>
    <row r="35" s="1" customFormat="1" ht="33" customHeight="1" spans="1:9">
      <c r="A35" s="10">
        <v>1</v>
      </c>
      <c r="B35" s="11" t="s">
        <v>35</v>
      </c>
      <c r="C35" s="11"/>
      <c r="D35" s="12" t="s">
        <v>26</v>
      </c>
      <c r="E35" s="13">
        <v>2</v>
      </c>
      <c r="F35" s="13"/>
      <c r="G35" s="13"/>
      <c r="H35" s="14" t="s">
        <v>36</v>
      </c>
      <c r="I35" s="14"/>
    </row>
    <row r="36" s="1" customFormat="1" ht="33" customHeight="1" spans="1:9">
      <c r="A36" s="10">
        <v>3</v>
      </c>
      <c r="B36" s="11" t="s">
        <v>46</v>
      </c>
      <c r="C36" s="11"/>
      <c r="D36" s="12" t="s">
        <v>13</v>
      </c>
      <c r="E36" s="13">
        <f>11.9*2</f>
        <v>23.8</v>
      </c>
      <c r="F36" s="13"/>
      <c r="G36" s="13"/>
      <c r="H36" s="14" t="s">
        <v>21</v>
      </c>
      <c r="I36" s="14"/>
    </row>
    <row r="37" s="1" customFormat="1" ht="33" customHeight="1" spans="1:9">
      <c r="A37" s="10">
        <v>4</v>
      </c>
      <c r="B37" s="11" t="s">
        <v>39</v>
      </c>
      <c r="C37" s="11"/>
      <c r="D37" s="12" t="s">
        <v>26</v>
      </c>
      <c r="E37" s="13">
        <v>1</v>
      </c>
      <c r="F37" s="13"/>
      <c r="G37" s="13"/>
      <c r="H37" s="14" t="s">
        <v>24</v>
      </c>
      <c r="I37" s="14"/>
    </row>
    <row r="38" s="1" customFormat="1" ht="33" customHeight="1" spans="1:9">
      <c r="A38" s="10">
        <v>5</v>
      </c>
      <c r="B38" s="11" t="s">
        <v>47</v>
      </c>
      <c r="C38" s="11"/>
      <c r="D38" s="12" t="s">
        <v>26</v>
      </c>
      <c r="E38" s="13">
        <v>1</v>
      </c>
      <c r="F38" s="13"/>
      <c r="G38" s="13"/>
      <c r="H38" s="14" t="s">
        <v>48</v>
      </c>
      <c r="I38" s="14"/>
    </row>
    <row r="39" s="1" customFormat="1" ht="21" customHeight="1" spans="1:9">
      <c r="A39" s="8" t="s">
        <v>16</v>
      </c>
      <c r="B39" s="10">
        <f>SUM(G35:G38)</f>
        <v>0</v>
      </c>
      <c r="C39" s="10"/>
      <c r="D39" s="10"/>
      <c r="E39" s="10"/>
      <c r="F39" s="10"/>
      <c r="G39" s="10"/>
      <c r="H39" s="10"/>
      <c r="I39" s="10"/>
    </row>
    <row r="40" s="1" customFormat="1" ht="21" customHeight="1" spans="1:9">
      <c r="A40" s="9" t="s">
        <v>49</v>
      </c>
      <c r="B40" s="9"/>
      <c r="C40" s="9"/>
      <c r="D40" s="9"/>
      <c r="E40" s="9"/>
      <c r="F40" s="9"/>
      <c r="G40" s="9"/>
      <c r="H40" s="9"/>
      <c r="I40" s="9"/>
    </row>
    <row r="41" s="1" customFormat="1" ht="33" customHeight="1" spans="1:9">
      <c r="A41" s="10">
        <v>1</v>
      </c>
      <c r="B41" s="11" t="s">
        <v>50</v>
      </c>
      <c r="C41" s="11"/>
      <c r="D41" s="12" t="s">
        <v>26</v>
      </c>
      <c r="E41" s="13">
        <v>1</v>
      </c>
      <c r="F41" s="13"/>
      <c r="G41" s="13"/>
      <c r="H41" s="14" t="s">
        <v>51</v>
      </c>
      <c r="I41" s="14"/>
    </row>
    <row r="42" s="1" customFormat="1" ht="33" customHeight="1" spans="1:9">
      <c r="A42" s="10">
        <v>2</v>
      </c>
      <c r="B42" s="11" t="s">
        <v>35</v>
      </c>
      <c r="C42" s="11"/>
      <c r="D42" s="12" t="s">
        <v>26</v>
      </c>
      <c r="E42" s="13">
        <v>10</v>
      </c>
      <c r="F42" s="13"/>
      <c r="G42" s="13"/>
      <c r="H42" s="14" t="s">
        <v>36</v>
      </c>
      <c r="I42" s="14"/>
    </row>
    <row r="43" s="1" customFormat="1" ht="33" customHeight="1" spans="1:9">
      <c r="A43" s="10">
        <v>3</v>
      </c>
      <c r="B43" s="11" t="s">
        <v>52</v>
      </c>
      <c r="C43" s="11"/>
      <c r="D43" s="12" t="s">
        <v>13</v>
      </c>
      <c r="E43" s="13">
        <f>21.3*1.4</f>
        <v>29.82</v>
      </c>
      <c r="F43" s="13"/>
      <c r="G43" s="13"/>
      <c r="H43" s="14" t="s">
        <v>21</v>
      </c>
      <c r="I43" s="14"/>
    </row>
    <row r="44" s="1" customFormat="1" ht="33" customHeight="1" spans="1:9">
      <c r="A44" s="10">
        <v>4</v>
      </c>
      <c r="B44" s="11" t="s">
        <v>53</v>
      </c>
      <c r="C44" s="11"/>
      <c r="D44" s="12" t="s">
        <v>13</v>
      </c>
      <c r="E44" s="13">
        <f>21.3*1.4</f>
        <v>29.82</v>
      </c>
      <c r="F44" s="13"/>
      <c r="G44" s="13"/>
      <c r="H44" s="14" t="s">
        <v>19</v>
      </c>
      <c r="I44" s="14"/>
    </row>
    <row r="45" s="1" customFormat="1" ht="33" customHeight="1" spans="1:9">
      <c r="A45" s="10">
        <v>5</v>
      </c>
      <c r="B45" s="11" t="s">
        <v>39</v>
      </c>
      <c r="C45" s="11"/>
      <c r="D45" s="12" t="s">
        <v>26</v>
      </c>
      <c r="E45" s="13">
        <v>1</v>
      </c>
      <c r="F45" s="13"/>
      <c r="G45" s="13"/>
      <c r="H45" s="14" t="s">
        <v>24</v>
      </c>
      <c r="I45" s="14"/>
    </row>
    <row r="46" s="1" customFormat="1" ht="21" customHeight="1" spans="1:9">
      <c r="A46" s="8" t="s">
        <v>16</v>
      </c>
      <c r="B46" s="10">
        <f>SUM(G41:G45)</f>
        <v>0</v>
      </c>
      <c r="C46" s="10"/>
      <c r="D46" s="10"/>
      <c r="E46" s="10"/>
      <c r="F46" s="10"/>
      <c r="G46" s="10"/>
      <c r="H46" s="10"/>
      <c r="I46" s="10"/>
    </row>
    <row r="47" s="1" customFormat="1" ht="21" customHeight="1" spans="1:9">
      <c r="A47" s="9" t="s">
        <v>54</v>
      </c>
      <c r="B47" s="9"/>
      <c r="C47" s="9"/>
      <c r="D47" s="9"/>
      <c r="E47" s="9"/>
      <c r="F47" s="9"/>
      <c r="G47" s="9"/>
      <c r="H47" s="9"/>
      <c r="I47" s="9"/>
    </row>
    <row r="48" s="1" customFormat="1" ht="33" customHeight="1" spans="1:9">
      <c r="A48" s="10">
        <v>1</v>
      </c>
      <c r="B48" s="11" t="s">
        <v>55</v>
      </c>
      <c r="C48" s="11"/>
      <c r="D48" s="12" t="s">
        <v>13</v>
      </c>
      <c r="E48" s="13">
        <v>13.4</v>
      </c>
      <c r="F48" s="13"/>
      <c r="G48" s="13"/>
      <c r="H48" s="14" t="s">
        <v>21</v>
      </c>
      <c r="I48" s="14"/>
    </row>
    <row r="49" s="1" customFormat="1" ht="33" customHeight="1" spans="1:9">
      <c r="A49" s="10">
        <v>2</v>
      </c>
      <c r="B49" s="11" t="s">
        <v>35</v>
      </c>
      <c r="C49" s="11"/>
      <c r="D49" s="12" t="s">
        <v>26</v>
      </c>
      <c r="E49" s="13">
        <v>5</v>
      </c>
      <c r="F49" s="13"/>
      <c r="G49" s="13"/>
      <c r="H49" s="14" t="s">
        <v>36</v>
      </c>
      <c r="I49" s="14"/>
    </row>
    <row r="50" s="1" customFormat="1" ht="33" customHeight="1" spans="1:9">
      <c r="A50" s="10">
        <v>3</v>
      </c>
      <c r="B50" s="11" t="s">
        <v>56</v>
      </c>
      <c r="C50" s="11"/>
      <c r="D50" s="12" t="s">
        <v>13</v>
      </c>
      <c r="E50" s="13">
        <f>20*2.15</f>
        <v>43</v>
      </c>
      <c r="F50" s="13"/>
      <c r="G50" s="13"/>
      <c r="H50" s="14" t="s">
        <v>21</v>
      </c>
      <c r="I50" s="14"/>
    </row>
    <row r="51" s="1" customFormat="1" ht="33" customHeight="1" spans="1:9">
      <c r="A51" s="10">
        <v>4</v>
      </c>
      <c r="B51" s="11" t="s">
        <v>53</v>
      </c>
      <c r="C51" s="11"/>
      <c r="D51" s="12" t="s">
        <v>13</v>
      </c>
      <c r="E51" s="13">
        <f>20*2.15</f>
        <v>43</v>
      </c>
      <c r="F51" s="13"/>
      <c r="G51" s="13"/>
      <c r="H51" s="14" t="s">
        <v>19</v>
      </c>
      <c r="I51" s="14"/>
    </row>
    <row r="52" s="1" customFormat="1" ht="33" customHeight="1" spans="1:9">
      <c r="A52" s="10">
        <v>5</v>
      </c>
      <c r="B52" s="11" t="s">
        <v>39</v>
      </c>
      <c r="C52" s="11"/>
      <c r="D52" s="12" t="s">
        <v>26</v>
      </c>
      <c r="E52" s="13">
        <v>1</v>
      </c>
      <c r="F52" s="13"/>
      <c r="G52" s="13"/>
      <c r="H52" s="14" t="s">
        <v>24</v>
      </c>
      <c r="I52" s="14"/>
    </row>
    <row r="53" s="1" customFormat="1" ht="21" customHeight="1" spans="1:9">
      <c r="A53" s="8" t="s">
        <v>16</v>
      </c>
      <c r="B53" s="10">
        <f>SUM(G48:G52)</f>
        <v>0</v>
      </c>
      <c r="C53" s="10"/>
      <c r="D53" s="10"/>
      <c r="E53" s="10"/>
      <c r="F53" s="10"/>
      <c r="G53" s="10"/>
      <c r="H53" s="10"/>
      <c r="I53" s="10"/>
    </row>
    <row r="54" s="1" customFormat="1" ht="47" customHeight="1" spans="1:9">
      <c r="A54" s="10">
        <v>1</v>
      </c>
      <c r="B54" s="11" t="s">
        <v>57</v>
      </c>
      <c r="C54" s="11"/>
      <c r="D54" s="12" t="s">
        <v>26</v>
      </c>
      <c r="E54" s="13">
        <v>1</v>
      </c>
      <c r="F54" s="13"/>
      <c r="G54" s="13"/>
      <c r="H54" s="14" t="s">
        <v>58</v>
      </c>
      <c r="I54" s="14"/>
    </row>
    <row r="55" s="1" customFormat="1" ht="33" customHeight="1" spans="1:9">
      <c r="A55" s="10">
        <v>2</v>
      </c>
      <c r="B55" s="11" t="s">
        <v>59</v>
      </c>
      <c r="C55" s="11"/>
      <c r="D55" s="12" t="s">
        <v>26</v>
      </c>
      <c r="E55" s="13">
        <v>1</v>
      </c>
      <c r="F55" s="13"/>
      <c r="G55" s="13"/>
      <c r="H55" s="14"/>
      <c r="I55" s="14"/>
    </row>
    <row r="56" s="1" customFormat="1" ht="21" customHeight="1" spans="1:9">
      <c r="A56" s="8" t="s">
        <v>16</v>
      </c>
      <c r="B56" s="10">
        <f>B20+B15+B26+B33+B39+G54+G55+B46+B53+B9</f>
        <v>0</v>
      </c>
      <c r="C56" s="10"/>
      <c r="D56" s="10"/>
      <c r="E56" s="10"/>
      <c r="F56" s="10"/>
      <c r="G56" s="10"/>
      <c r="H56" s="10"/>
      <c r="I56" s="10"/>
    </row>
    <row r="57" s="1" customFormat="1" ht="21" customHeight="1" spans="1:9">
      <c r="A57" s="8" t="s">
        <v>60</v>
      </c>
      <c r="B57" s="10">
        <f>B56*0.03</f>
        <v>0</v>
      </c>
      <c r="C57" s="10"/>
      <c r="D57" s="10"/>
      <c r="E57" s="10"/>
      <c r="F57" s="10"/>
      <c r="G57" s="10"/>
      <c r="H57" s="10"/>
      <c r="I57" s="10"/>
    </row>
    <row r="58" s="1" customFormat="1" ht="21" customHeight="1" spans="1:9">
      <c r="A58" s="8" t="s">
        <v>9</v>
      </c>
      <c r="B58" s="10">
        <f>B57+B56</f>
        <v>0</v>
      </c>
      <c r="C58" s="10"/>
      <c r="D58" s="10"/>
      <c r="E58" s="10"/>
      <c r="F58" s="10"/>
      <c r="G58" s="10"/>
      <c r="H58" s="10"/>
      <c r="I58" s="10"/>
    </row>
    <row r="59" ht="87" customHeight="1" spans="1:9">
      <c r="A59" s="15" t="s">
        <v>61</v>
      </c>
      <c r="B59" s="16"/>
      <c r="C59" s="16"/>
      <c r="D59" s="16"/>
      <c r="E59" s="16"/>
      <c r="F59" s="16"/>
      <c r="G59" s="16"/>
      <c r="H59" s="16"/>
      <c r="I59" s="16"/>
    </row>
  </sheetData>
  <mergeCells count="93">
    <mergeCell ref="A1:I1"/>
    <mergeCell ref="A2:I2"/>
    <mergeCell ref="A3:I3"/>
    <mergeCell ref="A4:I4"/>
    <mergeCell ref="B5:C5"/>
    <mergeCell ref="H5:I5"/>
    <mergeCell ref="A6:I6"/>
    <mergeCell ref="B7:C7"/>
    <mergeCell ref="B8:C8"/>
    <mergeCell ref="B9:I9"/>
    <mergeCell ref="A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I15"/>
    <mergeCell ref="A16:I16"/>
    <mergeCell ref="B17:C17"/>
    <mergeCell ref="H17:I17"/>
    <mergeCell ref="B18:C18"/>
    <mergeCell ref="H18:I18"/>
    <mergeCell ref="B19:C19"/>
    <mergeCell ref="H19:I19"/>
    <mergeCell ref="B20:I20"/>
    <mergeCell ref="A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I26"/>
    <mergeCell ref="A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I33"/>
    <mergeCell ref="A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I39"/>
    <mergeCell ref="A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I46"/>
    <mergeCell ref="A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I53"/>
    <mergeCell ref="B54:C54"/>
    <mergeCell ref="H54:I54"/>
    <mergeCell ref="B55:C55"/>
    <mergeCell ref="H55:I55"/>
    <mergeCell ref="B56:I56"/>
    <mergeCell ref="B57:I57"/>
    <mergeCell ref="B58:I58"/>
    <mergeCell ref="A59:I59"/>
    <mergeCell ref="H7:I8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佛山广工大研究院</cp:lastModifiedBy>
  <dcterms:created xsi:type="dcterms:W3CDTF">2021-07-26T07:23:00Z</dcterms:created>
  <dcterms:modified xsi:type="dcterms:W3CDTF">2026-08-10T08:45:32Z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6D6DCB5C687C4F72A9C25940B31911E2_13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